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rületi védőnői körzet" sheetId="1" state="visible" r:id="rId2"/>
  </sheets>
  <definedNames>
    <definedName function="false" hidden="false" localSheetId="0" name="_xlnm.Print_Area" vbProcedure="false">'Területi védőnői körzet'!$A$1:$H$26</definedName>
  </definedNames>
  <calcPr iterateCount="100" refMode="A1" iterate="false" iterateDelta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<sst xmlns="http://schemas.openxmlformats.org/spreadsheetml/2006/main" count="54" uniqueCount="49">
  <si>
    <r>
      <rPr>
        <i val="true"/>
        <sz val="9"/>
        <color rgb="FF000000"/>
        <rFont val="Garamond"/>
        <family val="1"/>
        <charset val="238"/>
      </rPr>
      <t xml:space="preserve">4829-2</t>
    </r>
    <r>
      <rPr>
        <sz val="9"/>
        <color rgb="FF000000"/>
        <rFont val="Garamond"/>
        <family val="1"/>
        <charset val="238"/>
      </rPr>
      <t xml:space="preserve">/2019/NSEF
</t>
    </r>
    <r>
      <rPr>
        <i val="true"/>
        <sz val="9"/>
        <color rgb="FF000000"/>
        <rFont val="Garamond"/>
        <family val="1"/>
        <charset val="238"/>
      </rPr>
      <t xml:space="preserve">1/b. sz. melléklet</t>
    </r>
  </si>
  <si>
    <t xml:space="preserve">Adattábla az ellátható létszám meghatározásához területi védőnői körzet esetén</t>
  </si>
  <si>
    <t xml:space="preserve">A körzet megnevezése</t>
  </si>
  <si>
    <t xml:space="preserve">Mezőhegyes I. </t>
  </si>
  <si>
    <t xml:space="preserve">Kocsárdiné Járási Erika</t>
  </si>
  <si>
    <t xml:space="preserve">A védőnő havi munkaideje (órában) </t>
  </si>
  <si>
    <t xml:space="preserve">A</t>
  </si>
  <si>
    <t xml:space="preserve">Sorszám</t>
  </si>
  <si>
    <t xml:space="preserve">Ellátanó gondozottak</t>
  </si>
  <si>
    <t xml:space="preserve">Körzetben ellátandók létszma</t>
  </si>
  <si>
    <t xml:space="preserve">Látogatási alkalom</t>
  </si>
  <si>
    <t xml:space="preserve">Tanácsadási alkalom</t>
  </si>
  <si>
    <t xml:space="preserve">Személyes találkozási (látogatás, tanácsadás) alkalmak összesen</t>
  </si>
  <si>
    <t xml:space="preserve">A személyes találkozási alkalom x létszám</t>
  </si>
  <si>
    <t xml:space="preserve">Személyes találkozások ideje/hó</t>
  </si>
  <si>
    <t xml:space="preserve">1.</t>
  </si>
  <si>
    <t xml:space="preserve">2.</t>
  </si>
  <si>
    <t xml:space="preserve">3.</t>
  </si>
  <si>
    <t xml:space="preserve">4.</t>
  </si>
  <si>
    <t xml:space="preserve">5.</t>
  </si>
  <si>
    <t xml:space="preserve">6.</t>
  </si>
  <si>
    <t xml:space="preserve">Várandós anyák - normál gondozásban (NG) részesülők </t>
  </si>
  <si>
    <t xml:space="preserve">Várandós anyák - fokozott gondozásban (FG) részesülők </t>
  </si>
  <si>
    <t xml:space="preserve">Gyermekágyas anyák </t>
  </si>
  <si>
    <t xml:space="preserve">Újszülött (6. hetes korig) - normál gondozásban (NG) részesülők</t>
  </si>
  <si>
    <t xml:space="preserve">Újszülött (6. hetes korig) - fokozott gondozásban (FG) részesülők </t>
  </si>
  <si>
    <t xml:space="preserve">7.</t>
  </si>
  <si>
    <t xml:space="preserve">Csecsemő (7 hetes kortól - 11 hónapos korig) - normál gondozásban (NG) részesülők</t>
  </si>
  <si>
    <t xml:space="preserve">8.</t>
  </si>
  <si>
    <t xml:space="preserve">Csecsemő (7 hetes kortól - 11 hónapos korig) - fokozott gondozásban (FG) részesülők</t>
  </si>
  <si>
    <t xml:space="preserve">9.</t>
  </si>
  <si>
    <t xml:space="preserve">Kisded (12 hónapos kortól - 35 hónapos korig) - normál gondozásban (NG) részesülők </t>
  </si>
  <si>
    <t xml:space="preserve">10.</t>
  </si>
  <si>
    <t xml:space="preserve">Kisded (12 hónapos kortól - 35 hónapos korig) - fokozott gondozásban (FG) részesülők</t>
  </si>
  <si>
    <t xml:space="preserve">11.</t>
  </si>
  <si>
    <t xml:space="preserve">Kisgyermek (3 éves kortól a tanulói jogviszony megkezdéséig  és közösségbe járó)  - normál gondozásban (NG) részesülők</t>
  </si>
  <si>
    <t xml:space="preserve">12.</t>
  </si>
  <si>
    <t xml:space="preserve">Kisgyermek (3 éves kortól a tanulói jogviszony megkezdéséig  és közösségbe járó)  - fokozott gondozásban (FG) részesülők</t>
  </si>
  <si>
    <t xml:space="preserve">13.</t>
  </si>
  <si>
    <t xml:space="preserve">Kisgyermek (3 éves kortól a tanulói jogviszony megkezdéséig  és közösségbe nem járó)  - normál gondozásban (NG) részesülők száma</t>
  </si>
  <si>
    <t xml:space="preserve">14.</t>
  </si>
  <si>
    <t xml:space="preserve">Kisgyermek (3 éves kortól a tanulói jogviszony megkezdéséig  és közösségbe nem járó)  - fokozott gondozásban (FG) részesülők száma</t>
  </si>
  <si>
    <t xml:space="preserve">15.</t>
  </si>
  <si>
    <t xml:space="preserve">Oktatási intézménybe nem járó tanköteles korú (16 éves korig) gyermekek száma</t>
  </si>
  <si>
    <t xml:space="preserve">Összesen</t>
  </si>
  <si>
    <t xml:space="preserve">Megnevezés</t>
  </si>
  <si>
    <t xml:space="preserve">Munkaórában
(Havi 160 óra esetén: max 91,4 óra)</t>
  </si>
  <si>
    <t xml:space="preserve">Munkaóra arányában 
(max. 57,1%)</t>
  </si>
  <si>
    <t xml:space="preserve">Személyes találkozást igénylő területi védőnői feladatellátás időráfordítása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</si>
</sst>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3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Arial"/>
      <family val="2"/>
      <charset val="238"/>
    </font>
    <font>
      <i val="true"/>
      <sz val="9"/>
      <color rgb="FF000000"/>
      <name val="Garamond"/>
      <family val="1"/>
      <charset val="238"/>
    </font>
    <font>
      <sz val="9"/>
      <color rgb="FF000000"/>
      <name val="Garamond"/>
      <family val="1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i val="true"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 val="true"/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808080"/>
        <bgColor rgb="FF96969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"/>
  <sheetViews>
    <sheetView showFormulas="false" showGridLines="true" showRowColHeaders="true" showZeros="true" rightToLeft="false" tabSelected="true" showOutlineSymbols="true" defaultGridColor="true" view="pageBreakPreview" topLeftCell="B15" colorId="64" zoomScale="100" zoomScaleNormal="100" zoomScalePageLayoutView="100" workbookViewId="0">
      <selection pane="topLeft" activeCell="K3" activeCellId="0" sqref="K3"/>
    </sheetView>
  </sheetViews>
  <sheetFormatPr defaultRowHeight="14.25" zeroHeight="false" outlineLevelRow="0" outlineLevelCol="0"/>
  <cols>
    <col collapsed="false" customWidth="true" hidden="false" outlineLevel="0" max="1" min="1" style="1" width="3.71"/>
    <col collapsed="false" customWidth="true" hidden="false" outlineLevel="0" max="2" min="2" style="1" width="55.14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3.29"/>
    <col collapsed="false" customWidth="true" hidden="false" outlineLevel="0" max="7" min="6" style="1" width="15"/>
    <col collapsed="false" customWidth="true" hidden="false" outlineLevel="0" max="8" min="8" style="2" width="12.14"/>
    <col collapsed="false" customWidth="true" hidden="true" outlineLevel="0" max="9" min="9" style="1" width="9.29"/>
    <col collapsed="false" customWidth="true" hidden="false" outlineLevel="0" max="1025" min="10" style="1" width="8.86"/>
  </cols>
  <sheetData>
    <row r="1" customFormat="false" ht="25.9" hidden="false" customHeight="true" outlineLevel="0" collapsed="false">
      <c r="G1" s="3" t="s">
        <v>0</v>
      </c>
      <c r="H1" s="3"/>
    </row>
    <row r="2" customFormat="false" ht="14.25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Format="false" ht="14.25" hidden="false" customHeight="false" outlineLevel="0" collapsed="false">
      <c r="H3" s="5"/>
    </row>
    <row r="4" customFormat="false" ht="13.8" hidden="false" customHeight="false" outlineLevel="0" collapsed="false">
      <c r="B4" s="6" t="s">
        <v>2</v>
      </c>
      <c r="C4" s="7" t="s">
        <v>3</v>
      </c>
      <c r="D4" s="8" t="s">
        <v>4</v>
      </c>
      <c r="E4" s="8"/>
      <c r="F4" s="8"/>
      <c r="G4" s="8"/>
      <c r="H4" s="8"/>
    </row>
    <row r="5" customFormat="false" ht="13.8" hidden="false" customHeight="false" outlineLevel="0" collapsed="false">
      <c r="B5" s="9" t="s">
        <v>5</v>
      </c>
      <c r="C5" s="10" t="n">
        <v>160</v>
      </c>
      <c r="F5" s="11"/>
      <c r="G5" s="11"/>
      <c r="H5" s="12"/>
      <c r="I5" s="11"/>
    </row>
    <row r="6" customFormat="false" ht="14.25" hidden="false" customHeight="false" outlineLevel="0" collapsed="false">
      <c r="A6" s="4"/>
      <c r="B6" s="4" t="s">
        <v>6</v>
      </c>
      <c r="C6" s="4"/>
      <c r="D6" s="13"/>
      <c r="E6" s="11"/>
      <c r="F6" s="11"/>
      <c r="G6" s="11"/>
      <c r="H6" s="12"/>
      <c r="I6" s="11"/>
    </row>
    <row r="7" customFormat="false" ht="64.15" hidden="false" customHeight="true" outlineLevel="0" collapsed="false">
      <c r="A7" s="14" t="s">
        <v>7</v>
      </c>
      <c r="B7" s="15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7" t="s">
        <v>13</v>
      </c>
      <c r="H7" s="16" t="s">
        <v>14</v>
      </c>
    </row>
    <row r="8" customFormat="false" ht="10.15" hidden="false" customHeight="true" outlineLevel="0" collapsed="false">
      <c r="A8" s="14"/>
      <c r="B8" s="15"/>
      <c r="C8" s="18" t="s">
        <v>15</v>
      </c>
      <c r="D8" s="18" t="s">
        <v>16</v>
      </c>
      <c r="E8" s="18" t="s">
        <v>17</v>
      </c>
      <c r="F8" s="18" t="s">
        <v>18</v>
      </c>
      <c r="G8" s="18" t="s">
        <v>19</v>
      </c>
      <c r="H8" s="18" t="s">
        <v>20</v>
      </c>
    </row>
    <row r="9" customFormat="false" ht="25.15" hidden="false" customHeight="true" outlineLevel="0" collapsed="false">
      <c r="A9" s="19" t="s">
        <v>15</v>
      </c>
      <c r="B9" s="20" t="s">
        <v>21</v>
      </c>
      <c r="C9" s="21" t="n">
        <v>2</v>
      </c>
      <c r="D9" s="22" t="n">
        <v>0.57</v>
      </c>
      <c r="E9" s="22" t="n">
        <v>0.43</v>
      </c>
      <c r="F9" s="22" t="n">
        <f aca="false">SUM(D9:E9)</f>
        <v>1</v>
      </c>
      <c r="G9" s="23" t="n">
        <f aca="false">F9*C9</f>
        <v>2</v>
      </c>
      <c r="H9" s="24" t="n">
        <f aca="false">G9*0.5</f>
        <v>1</v>
      </c>
      <c r="J9" s="25"/>
      <c r="L9" s="26"/>
    </row>
    <row r="10" customFormat="false" ht="25.15" hidden="false" customHeight="true" outlineLevel="0" collapsed="false">
      <c r="A10" s="19" t="s">
        <v>16</v>
      </c>
      <c r="B10" s="20" t="s">
        <v>22</v>
      </c>
      <c r="C10" s="21" t="n">
        <v>1</v>
      </c>
      <c r="D10" s="22" t="n">
        <v>1</v>
      </c>
      <c r="E10" s="22" t="n">
        <v>0.43</v>
      </c>
      <c r="F10" s="22" t="n">
        <f aca="false">SUM(D10:E10)</f>
        <v>1.43</v>
      </c>
      <c r="G10" s="23" t="n">
        <f aca="false">F10*C10</f>
        <v>1.43</v>
      </c>
      <c r="H10" s="24" t="n">
        <f aca="false">G10*0.5</f>
        <v>0.715</v>
      </c>
      <c r="J10" s="25"/>
      <c r="L10" s="26"/>
    </row>
    <row r="11" customFormat="false" ht="25.15" hidden="false" customHeight="true" outlineLevel="0" collapsed="false">
      <c r="A11" s="19" t="s">
        <v>17</v>
      </c>
      <c r="B11" s="20" t="s">
        <v>23</v>
      </c>
      <c r="C11" s="21" t="n">
        <v>2</v>
      </c>
      <c r="D11" s="22" t="n">
        <v>4</v>
      </c>
      <c r="E11" s="22" t="n">
        <v>0</v>
      </c>
      <c r="F11" s="22" t="n">
        <f aca="false">SUM(D11:E11)</f>
        <v>4</v>
      </c>
      <c r="G11" s="23" t="n">
        <f aca="false">F11*C11</f>
        <v>8</v>
      </c>
      <c r="H11" s="24" t="n">
        <f aca="false">G11*0.5</f>
        <v>4</v>
      </c>
      <c r="J11" s="25"/>
      <c r="L11" s="26"/>
    </row>
    <row r="12" customFormat="false" ht="25.15" hidden="false" customHeight="true" outlineLevel="0" collapsed="false">
      <c r="A12" s="19" t="s">
        <v>19</v>
      </c>
      <c r="B12" s="20" t="s">
        <v>24</v>
      </c>
      <c r="C12" s="21" t="n">
        <v>1</v>
      </c>
      <c r="D12" s="22" t="n">
        <v>4</v>
      </c>
      <c r="E12" s="22" t="n">
        <v>0.66</v>
      </c>
      <c r="F12" s="22" t="n">
        <f aca="false">SUM(D12:E12)</f>
        <v>4.66</v>
      </c>
      <c r="G12" s="23" t="n">
        <f aca="false">F12*C12</f>
        <v>4.66</v>
      </c>
      <c r="H12" s="24" t="n">
        <f aca="false">G12*0.5</f>
        <v>2.33</v>
      </c>
      <c r="J12" s="25"/>
      <c r="L12" s="26"/>
    </row>
    <row r="13" customFormat="false" ht="25.15" hidden="false" customHeight="true" outlineLevel="0" collapsed="false">
      <c r="A13" s="19" t="s">
        <v>20</v>
      </c>
      <c r="B13" s="20" t="s">
        <v>25</v>
      </c>
      <c r="C13" s="21" t="n">
        <v>1</v>
      </c>
      <c r="D13" s="22" t="n">
        <v>4.66</v>
      </c>
      <c r="E13" s="22" t="n">
        <v>0.66</v>
      </c>
      <c r="F13" s="22" t="n">
        <f aca="false">SUM(D13:E13)</f>
        <v>5.32</v>
      </c>
      <c r="G13" s="23" t="n">
        <f aca="false">F13*C13</f>
        <v>5.32</v>
      </c>
      <c r="H13" s="24" t="n">
        <f aca="false">G13*0.5</f>
        <v>2.66</v>
      </c>
      <c r="J13" s="25"/>
      <c r="L13" s="26"/>
    </row>
    <row r="14" customFormat="false" ht="25.15" hidden="false" customHeight="true" outlineLevel="0" collapsed="false">
      <c r="A14" s="19" t="s">
        <v>26</v>
      </c>
      <c r="B14" s="20" t="s">
        <v>27</v>
      </c>
      <c r="C14" s="21" t="n">
        <v>10</v>
      </c>
      <c r="D14" s="22" t="n">
        <v>1</v>
      </c>
      <c r="E14" s="22" t="n">
        <v>0.47</v>
      </c>
      <c r="F14" s="22" t="n">
        <f aca="false">SUM(D14:E14)</f>
        <v>1.47</v>
      </c>
      <c r="G14" s="23" t="n">
        <f aca="false">F14*C14</f>
        <v>14.7</v>
      </c>
      <c r="H14" s="24" t="n">
        <f aca="false">G14*0.5</f>
        <v>7.35</v>
      </c>
      <c r="J14" s="25"/>
      <c r="L14" s="26"/>
    </row>
    <row r="15" customFormat="false" ht="25.15" hidden="false" customHeight="true" outlineLevel="0" collapsed="false">
      <c r="A15" s="19" t="s">
        <v>28</v>
      </c>
      <c r="B15" s="20" t="s">
        <v>29</v>
      </c>
      <c r="C15" s="21" t="n">
        <v>6</v>
      </c>
      <c r="D15" s="22" t="n">
        <v>1.09</v>
      </c>
      <c r="E15" s="22" t="n">
        <v>0.57</v>
      </c>
      <c r="F15" s="22" t="n">
        <f aca="false">SUM(D15:E15)</f>
        <v>1.66</v>
      </c>
      <c r="G15" s="23" t="n">
        <f aca="false">F15*C15</f>
        <v>9.96</v>
      </c>
      <c r="H15" s="24" t="n">
        <f aca="false">G15*0.5</f>
        <v>4.98</v>
      </c>
      <c r="J15" s="25"/>
      <c r="L15" s="26"/>
    </row>
    <row r="16" customFormat="false" ht="25.15" hidden="false" customHeight="true" outlineLevel="0" collapsed="false">
      <c r="A16" s="19" t="s">
        <v>30</v>
      </c>
      <c r="B16" s="20" t="s">
        <v>31</v>
      </c>
      <c r="C16" s="21" t="n">
        <v>25</v>
      </c>
      <c r="D16" s="22" t="n">
        <v>0.5</v>
      </c>
      <c r="E16" s="22" t="n">
        <v>0.2</v>
      </c>
      <c r="F16" s="22" t="n">
        <f aca="false">SUM(D16:E16)</f>
        <v>0.7</v>
      </c>
      <c r="G16" s="23" t="n">
        <f aca="false">F16*C16</f>
        <v>17.5</v>
      </c>
      <c r="H16" s="24" t="n">
        <f aca="false">G16*0.5</f>
        <v>8.75</v>
      </c>
      <c r="J16" s="25"/>
      <c r="L16" s="26"/>
    </row>
    <row r="17" customFormat="false" ht="25.15" hidden="false" customHeight="true" outlineLevel="0" collapsed="false">
      <c r="A17" s="19" t="s">
        <v>32</v>
      </c>
      <c r="B17" s="20" t="s">
        <v>33</v>
      </c>
      <c r="C17" s="21" t="n">
        <v>10</v>
      </c>
      <c r="D17" s="22" t="n">
        <v>0.54</v>
      </c>
      <c r="E17" s="22" t="n">
        <v>0.29</v>
      </c>
      <c r="F17" s="22" t="n">
        <f aca="false">SUM(D17:E17)</f>
        <v>0.83</v>
      </c>
      <c r="G17" s="23" t="n">
        <f aca="false">F17*C17</f>
        <v>8.3</v>
      </c>
      <c r="H17" s="24" t="n">
        <f aca="false">G17*0.5</f>
        <v>4.15</v>
      </c>
      <c r="J17" s="25"/>
      <c r="L17" s="26"/>
    </row>
    <row r="18" customFormat="false" ht="39" hidden="false" customHeight="true" outlineLevel="0" collapsed="false">
      <c r="A18" s="19" t="s">
        <v>34</v>
      </c>
      <c r="B18" s="20" t="s">
        <v>35</v>
      </c>
      <c r="C18" s="21" t="n">
        <v>40</v>
      </c>
      <c r="D18" s="22" t="n">
        <v>0.16</v>
      </c>
      <c r="E18" s="22" t="n">
        <v>0.11</v>
      </c>
      <c r="F18" s="22" t="n">
        <f aca="false">SUM(D18:E18)</f>
        <v>0.27</v>
      </c>
      <c r="G18" s="23" t="n">
        <f aca="false">F18*C18</f>
        <v>10.8</v>
      </c>
      <c r="H18" s="24" t="n">
        <f aca="false">G18*0.5</f>
        <v>5.4</v>
      </c>
      <c r="J18" s="25"/>
      <c r="L18" s="26"/>
    </row>
    <row r="19" customFormat="false" ht="33.6" hidden="false" customHeight="true" outlineLevel="0" collapsed="false">
      <c r="A19" s="19" t="s">
        <v>36</v>
      </c>
      <c r="B19" s="20" t="s">
        <v>37</v>
      </c>
      <c r="C19" s="21" t="n">
        <v>19</v>
      </c>
      <c r="D19" s="22" t="n">
        <v>0.25</v>
      </c>
      <c r="E19" s="22" t="n">
        <v>0.14</v>
      </c>
      <c r="F19" s="22" t="n">
        <f aca="false">SUM(D19:E19)</f>
        <v>0.39</v>
      </c>
      <c r="G19" s="23" t="n">
        <f aca="false">F19*C19</f>
        <v>7.41</v>
      </c>
      <c r="H19" s="24" t="n">
        <f aca="false">G19*0.5</f>
        <v>3.705</v>
      </c>
      <c r="J19" s="25"/>
      <c r="L19" s="26"/>
    </row>
    <row r="20" customFormat="false" ht="38.45" hidden="false" customHeight="true" outlineLevel="0" collapsed="false">
      <c r="A20" s="19" t="s">
        <v>38</v>
      </c>
      <c r="B20" s="20" t="s">
        <v>39</v>
      </c>
      <c r="C20" s="21" t="n">
        <v>0</v>
      </c>
      <c r="D20" s="22" t="n">
        <v>0.33</v>
      </c>
      <c r="E20" s="22" t="n">
        <v>0.11</v>
      </c>
      <c r="F20" s="22" t="n">
        <f aca="false">SUM(D20:E20)</f>
        <v>0.44</v>
      </c>
      <c r="G20" s="23" t="n">
        <f aca="false">F20*C20</f>
        <v>0</v>
      </c>
      <c r="H20" s="24" t="n">
        <f aca="false">G20*0.5</f>
        <v>0</v>
      </c>
      <c r="J20" s="25"/>
      <c r="L20" s="26"/>
    </row>
    <row r="21" customFormat="false" ht="43.9" hidden="false" customHeight="true" outlineLevel="0" collapsed="false">
      <c r="A21" s="19" t="s">
        <v>40</v>
      </c>
      <c r="B21" s="20" t="s">
        <v>41</v>
      </c>
      <c r="C21" s="21" t="n">
        <v>0</v>
      </c>
      <c r="D21" s="22" t="n">
        <v>0.41</v>
      </c>
      <c r="E21" s="22" t="n">
        <v>0.14</v>
      </c>
      <c r="F21" s="22" t="n">
        <f aca="false">SUM(D21:E21)</f>
        <v>0.55</v>
      </c>
      <c r="G21" s="23" t="n">
        <f aca="false">F21*C21</f>
        <v>0</v>
      </c>
      <c r="H21" s="24" t="n">
        <f aca="false">G21*0.5</f>
        <v>0</v>
      </c>
      <c r="J21" s="25"/>
      <c r="L21" s="26"/>
    </row>
    <row r="22" customFormat="false" ht="25.15" hidden="false" customHeight="true" outlineLevel="0" collapsed="false">
      <c r="A22" s="19" t="s">
        <v>42</v>
      </c>
      <c r="B22" s="20" t="s">
        <v>43</v>
      </c>
      <c r="C22" s="21" t="n">
        <v>0</v>
      </c>
      <c r="D22" s="22" t="n">
        <v>0.16</v>
      </c>
      <c r="E22" s="22" t="n">
        <v>0.05</v>
      </c>
      <c r="F22" s="22" t="n">
        <f aca="false">SUM(D22:E22)</f>
        <v>0.21</v>
      </c>
      <c r="G22" s="23" t="n">
        <f aca="false">F22*C22</f>
        <v>0</v>
      </c>
      <c r="H22" s="24" t="n">
        <f aca="false">G22*0.5</f>
        <v>0</v>
      </c>
      <c r="J22" s="25"/>
      <c r="L22" s="26"/>
    </row>
    <row r="23" customFormat="false" ht="14.25" hidden="false" customHeight="false" outlineLevel="0" collapsed="false">
      <c r="A23" s="27" t="s">
        <v>44</v>
      </c>
      <c r="B23" s="28"/>
      <c r="C23" s="29" t="n">
        <f aca="false">SUM(C9:C22)</f>
        <v>117</v>
      </c>
      <c r="D23" s="30"/>
      <c r="E23" s="30"/>
      <c r="F23" s="31"/>
      <c r="G23" s="23" t="n">
        <f aca="false">SUM(G9:G22)</f>
        <v>90.08</v>
      </c>
      <c r="H23" s="24" t="n">
        <f aca="false">G23*0.5</f>
        <v>45.04</v>
      </c>
      <c r="J23" s="25"/>
      <c r="L23" s="26"/>
    </row>
    <row r="24" customFormat="false" ht="14.25" hidden="false" customHeight="false" outlineLevel="0" collapsed="false">
      <c r="A24" s="32"/>
      <c r="B24" s="33"/>
      <c r="C24" s="34"/>
      <c r="D24" s="33"/>
      <c r="E24" s="33"/>
      <c r="F24" s="33"/>
      <c r="G24" s="35"/>
      <c r="H24" s="34"/>
      <c r="J24" s="25"/>
      <c r="L24" s="26"/>
    </row>
    <row r="25" customFormat="false" ht="38.25" hidden="false" customHeight="true" outlineLevel="0" collapsed="false">
      <c r="A25" s="36" t="s">
        <v>45</v>
      </c>
      <c r="B25" s="36"/>
      <c r="C25" s="37" t="s">
        <v>46</v>
      </c>
      <c r="D25" s="37" t="s">
        <v>47</v>
      </c>
    </row>
    <row r="26" customFormat="false" ht="24" hidden="false" customHeight="true" outlineLevel="0" collapsed="false">
      <c r="A26" s="38" t="s">
        <v>48</v>
      </c>
      <c r="B26" s="38"/>
      <c r="C26" s="39" t="n">
        <f aca="false">H23</f>
        <v>45.04</v>
      </c>
      <c r="D26" s="39" t="n">
        <f aca="false">C26/C5*100</f>
        <v>28.15</v>
      </c>
    </row>
  </sheetData>
  <mergeCells count="7">
    <mergeCell ref="G1:H1"/>
    <mergeCell ref="A2:I2"/>
    <mergeCell ref="D4:H4"/>
    <mergeCell ref="A7:A8"/>
    <mergeCell ref="B7:B8"/>
    <mergeCell ref="A25:B25"/>
    <mergeCell ref="A26:B26"/>
  </mergeCells>
  <printOptions headings="false" gridLines="false" gridLinesSet="true" horizontalCentered="true" verticalCentered="false"/>
  <pageMargins left="0" right="0" top="0" bottom="0" header="0.511805555555555" footer="0.511805555555555"/>
  <pageSetup paperSize="9" scale="84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LibreOffice/6.2.5.2.0$Windows_x86 LibreOffice_project/b27578ca7393d043640c508ab4a078e9bf876415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2017-08-18T11:20:53Z</dcterms:created>
  <dc:creator>Odor Andrea</dc:creator>
  <dc:description/>
  <dc:language>hu-HU</dc:language>
  <cp:lastModifiedBy>Szakálné Balázs Erika</cp:lastModifiedBy>
  <cp:lastPrinted>2020-02-12T12:08:16Z</cp:lastPrinted>
  <dcterms:modified xsi:type="dcterms:W3CDTF">2020-02-12T12:09:03Z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